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7" rupBuild="9302"/>
  <workbookPr/>
  <bookViews>
    <workbookView xWindow="-120" yWindow="-120" windowWidth="29040" windowHeight="15840" activeTab="0"/>
  </bookViews>
  <sheets>
    <sheet name="Лист1" sheetId="1" r:id="rId3"/>
  </sheets>
  <definedNames/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<sst xmlns="http://schemas.openxmlformats.org/spreadsheetml/2006/main" count="204" uniqueCount="54">
  <si>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</si>
  <si>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</si>
  <si>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</si>
  <si>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</si>
  <si>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</si>
  <si>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</si>
  <si>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</si>
  <si>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</si>
  <si>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</si>
  <si>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</si>
  <si>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</si>
  <si>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</si>
  <si>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</si>
  <si>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</si>
  <si>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</si>
  <si>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</si>
  <si>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</si>
  <si>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</si>
  <si>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</si>
  <si>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</si>
  <si>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</si>
  <si>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</si>
  <si>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</si>
  <si>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</si>
  <si>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</si>
  <si>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</si>
  <si>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</si>
  <si>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</si>
  <si>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</si>
  <si>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</si>
  <si>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</si>
  <si>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</si>
  <si>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</si>
  <si>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</si>
  <si>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</si>
  <si>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</si>
  <si>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>Хлеб</t>
  </si>
  <si>
    <t>Гречневая каша</t>
  </si>
  <si>
    <t>гуляш из мяса</t>
  </si>
  <si>
    <t xml:space="preserve">салат из капусты </t>
  </si>
  <si>
    <t>компот из сухофруктов</t>
  </si>
  <si>
    <t>Суп чечевичный совощами</t>
  </si>
  <si>
    <t>МаксудоваЗ.И</t>
  </si>
  <si>
    <t xml:space="preserve"> МКОУ "Н.Кегерская СОШ"</t>
  </si>
  <si>
    <t>макароны отварные</t>
  </si>
  <si>
    <t xml:space="preserve">чай сладкий </t>
  </si>
  <si>
    <t>рагу куринное</t>
  </si>
  <si>
    <t>отварной рис</t>
  </si>
  <si>
    <t>чай</t>
  </si>
  <si>
    <t>суп перловый</t>
  </si>
  <si>
    <t>05.</t>
  </si>
  <si>
    <t>02.09.2024.</t>
  </si>
  <si>
    <t>Суп фасолевый с овощами</t>
  </si>
  <si>
    <t>50,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</si>
</sst>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mm/dd/yyyy"/>
  </numFmts>
  <fonts count="10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79984760284"/>
        <bgColor indexed="64"/>
      </patternFill>
    </fill>
    <fill>
      <patternFill patternType="solid">
        <fgColor theme="0" tint="-0.149930000305176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/>
      <bottom/>
    </border>
    <border>
      <left/>
      <right style="thin">
        <color auto="1"/>
      </right>
      <top/>
      <bottom/>
    </border>
    <border>
      <left/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/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medium">
        <color auto="1"/>
      </left>
      <right style="thin">
        <color auto="1"/>
      </right>
      <top/>
      <bottom/>
    </border>
    <border>
      <left style="medium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medium">
        <color auto="1"/>
      </bottom>
    </border>
    <border>
      <left/>
      <right style="thin">
        <color auto="1"/>
      </right>
      <top style="thin">
        <color auto="1"/>
      </top>
      <bottom style="medium">
        <color auto="1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/>
    </xf>
    <xf numFmtId="0" fontId="1" fillId="0" borderId="16" xfId="0" applyFont="1" applyBorder="1" applyAlignment="1">
      <alignment/>
    </xf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16" fontId="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177" fontId="1" fillId="2" borderId="2" xfId="0" applyNumberFormat="1" applyFont="1" applyFill="1" applyBorder="1" applyAlignment="1" applyProtection="1">
      <alignment horizontal="left"/>
      <protection locked="0"/>
    </xf>
    <xf numFmtId="177" fontId="1" fillId="2" borderId="2" xfId="0" applyNumberFormat="1" applyFont="1" applyFill="1" applyBorder="1" applyAlignment="1" applyProtection="1">
      <alignment horizontal="center" vertical="top" wrapText="1"/>
      <protection locked="0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calcChain" Target="calcChain.xml" /><Relationship Id="rId1" Type="http://schemas.openxmlformats.org/officeDocument/2006/relationships/theme" Target="theme/theme1.xml" /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6"/>
  <sheetViews>
    <sheetView tabSelected="1" workbookViewId="0" topLeftCell="A1">
      <pane xSplit="4" ySplit="5" topLeftCell="E66" activePane="bottomRight" state="frozen"/>
      <selection pane="topLeft" activeCell="A1" sqref="A1"/>
      <selection pane="bottomLeft" activeCell="A6" sqref="A6"/>
      <selection pane="topRight" activeCell="E1" sqref="E1"/>
      <selection pane="bottomRight" activeCell="H53" sqref="H53"/>
    </sheetView>
  </sheetViews>
  <sheetFormatPr defaultRowHeight="12.75"/>
  <cols>
    <col min="1" max="1" width="4.71428571428571" style="2" customWidth="1"/>
    <col min="2" max="2" width="5.28571428571429" style="2" customWidth="1"/>
    <col min="3" max="3" width="9.14285714285714" style="1"/>
    <col min="4" max="4" width="11.5714285714286" style="1" customWidth="1"/>
    <col min="5" max="5" width="52.5714285714286" style="2" customWidth="1"/>
    <col min="6" max="6" width="9.28571428571429" style="2" customWidth="1"/>
    <col min="7" max="7" width="10" style="2" customWidth="1"/>
    <col min="8" max="8" width="7.57142857142857" style="2" customWidth="1"/>
    <col min="9" max="9" width="6.85714285714286" style="2" customWidth="1"/>
    <col min="10" max="10" width="8.14285714285714" style="2" customWidth="1"/>
    <col min="11" max="11" width="10" style="2" customWidth="1"/>
    <col min="12" max="16384" width="9.14285714285714" style="2"/>
  </cols>
  <sheetData>
    <row r="1" spans="1:11" ht="15">
      <c r="A1" s="1" t="s">
        <v>7</v>
      </c>
      <c r="C1" s="49" t="s">
        <v>43</v>
      </c>
      <c r="D1" s="50"/>
      <c r="E1" s="50"/>
      <c r="F1" s="13" t="s">
        <v>16</v>
      </c>
      <c r="G1" s="2" t="s">
        <v>17</v>
      </c>
      <c r="H1" s="51" t="s">
        <v>35</v>
      </c>
      <c r="I1" s="51"/>
      <c r="J1" s="51"/>
      <c r="K1" s="51"/>
    </row>
    <row r="2" spans="1:11" ht="18">
      <c r="A2" s="36" t="s">
        <v>6</v>
      </c>
      <c r="C2" s="2"/>
      <c r="G2" s="2" t="s">
        <v>18</v>
      </c>
      <c r="H2" s="51" t="s">
        <v>42</v>
      </c>
      <c r="I2" s="51"/>
      <c r="J2" s="51"/>
      <c r="K2" s="51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7" t="s">
        <v>51</v>
      </c>
      <c r="I3" s="53"/>
      <c r="J3" s="53"/>
      <c r="K3" s="53"/>
    </row>
    <row r="4" spans="3:4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si="0" ref="G13:J13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39</v>
      </c>
      <c r="F14" s="44">
        <v>50</v>
      </c>
      <c r="G14" s="44">
        <v>1</v>
      </c>
      <c r="H14" s="44">
        <v>4</v>
      </c>
      <c r="I14" s="44">
        <v>4</v>
      </c>
      <c r="J14" s="44">
        <v>43</v>
      </c>
      <c r="K14" s="45">
        <v>35</v>
      </c>
    </row>
    <row r="15" spans="1:11" ht="15">
      <c r="A15" s="24"/>
      <c r="B15" s="16"/>
      <c r="C15" s="11"/>
      <c r="D15" s="7" t="s">
        <v>27</v>
      </c>
      <c r="E15" s="43" t="s">
        <v>52</v>
      </c>
      <c r="F15" s="44">
        <v>100</v>
      </c>
      <c r="G15" s="44">
        <v>5</v>
      </c>
      <c r="H15" s="44">
        <v>4</v>
      </c>
      <c r="I15" s="44">
        <v>26</v>
      </c>
      <c r="J15" s="44">
        <v>107</v>
      </c>
      <c r="K15" s="45">
        <v>78</v>
      </c>
    </row>
    <row r="16" spans="1:11" ht="15">
      <c r="A16" s="24"/>
      <c r="B16" s="16"/>
      <c r="C16" s="11"/>
      <c r="D16" s="7" t="s">
        <v>28</v>
      </c>
      <c r="E16" s="43" t="s">
        <v>44</v>
      </c>
      <c r="F16" s="44">
        <v>150</v>
      </c>
      <c r="G16" s="44">
        <v>5</v>
      </c>
      <c r="H16" s="44">
        <v>4</v>
      </c>
      <c r="I16" s="44">
        <v>25</v>
      </c>
      <c r="J16" s="44">
        <v>162</v>
      </c>
      <c r="K16" s="45">
        <v>10</v>
      </c>
    </row>
    <row r="17" spans="1:11" ht="15">
      <c r="A17" s="24"/>
      <c r="B17" s="16"/>
      <c r="C17" s="11"/>
      <c r="D17" s="7" t="s">
        <v>29</v>
      </c>
      <c r="E17" s="43" t="s">
        <v>38</v>
      </c>
      <c r="F17" s="44">
        <v>100</v>
      </c>
      <c r="G17" s="44">
        <v>15</v>
      </c>
      <c r="H17" s="44">
        <v>16</v>
      </c>
      <c r="I17" s="44">
        <v>3</v>
      </c>
      <c r="J17" s="44">
        <v>211</v>
      </c>
      <c r="K17" s="45">
        <v>175</v>
      </c>
    </row>
    <row r="18" spans="1:11" ht="15">
      <c r="A18" s="24"/>
      <c r="B18" s="16"/>
      <c r="C18" s="11"/>
      <c r="D18" s="7" t="s">
        <v>30</v>
      </c>
      <c r="E18" s="43" t="s">
        <v>45</v>
      </c>
      <c r="F18" s="44">
        <v>200</v>
      </c>
      <c r="G18" s="44">
        <v>0</v>
      </c>
      <c r="H18" s="44">
        <v>0</v>
      </c>
      <c r="I18" s="44">
        <v>15</v>
      </c>
      <c r="J18" s="44">
        <v>65</v>
      </c>
      <c r="K18" s="45">
        <v>943</v>
      </c>
    </row>
    <row r="19" spans="1:11" ht="15">
      <c r="A19" s="24"/>
      <c r="B19" s="16"/>
      <c r="C19" s="11"/>
      <c r="D19" s="7" t="s">
        <v>31</v>
      </c>
      <c r="E19" s="43" t="s">
        <v>36</v>
      </c>
      <c r="F19" s="44">
        <v>100</v>
      </c>
      <c r="G19" s="44">
        <v>7</v>
      </c>
      <c r="H19" s="44">
        <v>1</v>
      </c>
      <c r="I19" s="44">
        <v>33</v>
      </c>
      <c r="J19" s="44">
        <v>259</v>
      </c>
      <c r="K19" s="45">
        <v>0</v>
      </c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700</v>
      </c>
      <c r="G23" s="20">
        <f t="shared" si="1" ref="G23:J23">SUM(G14:G22)</f>
        <v>33</v>
      </c>
      <c r="H23" s="20">
        <f t="shared" si="1"/>
        <v>29</v>
      </c>
      <c r="I23" s="20">
        <f t="shared" si="1"/>
        <v>106</v>
      </c>
      <c r="J23" s="20">
        <f t="shared" si="1"/>
        <v>847</v>
      </c>
      <c r="K23" s="26"/>
    </row>
    <row r="24" spans="1:11" ht="15.75" thickBot="1">
      <c r="A24" s="30">
        <f>A6</f>
        <v>1</v>
      </c>
      <c r="B24" s="31">
        <f>B6</f>
        <v>1</v>
      </c>
      <c r="C24" s="54" t="s">
        <v>4</v>
      </c>
      <c r="D24" s="55"/>
      <c r="E24" s="32"/>
      <c r="F24" s="33">
        <f>F13+F23</f>
        <v>700</v>
      </c>
      <c r="G24" s="33">
        <f t="shared" si="2" ref="G24:J24">G13+G23</f>
        <v>33</v>
      </c>
      <c r="H24" s="33">
        <f t="shared" si="2"/>
        <v>29</v>
      </c>
      <c r="I24" s="33">
        <f t="shared" si="2"/>
        <v>106</v>
      </c>
      <c r="J24" s="33">
        <f t="shared" si="2"/>
        <v>847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si="3" ref="G32">SUM(G25:G31)</f>
        <v>0</v>
      </c>
      <c r="H32" s="20">
        <f t="shared" si="4" ref="H32">SUM(H25:H31)</f>
        <v>0</v>
      </c>
      <c r="I32" s="20">
        <f t="shared" si="5" ref="I32">SUM(I25:I31)</f>
        <v>0</v>
      </c>
      <c r="J32" s="20">
        <f t="shared" si="6" ref="J32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 t="s">
        <v>39</v>
      </c>
      <c r="F33" s="44">
        <v>50</v>
      </c>
      <c r="G33" s="44">
        <v>1</v>
      </c>
      <c r="H33" s="44">
        <v>4</v>
      </c>
      <c r="I33" s="44">
        <v>4</v>
      </c>
      <c r="J33" s="44">
        <v>43</v>
      </c>
      <c r="K33" s="45">
        <v>35</v>
      </c>
    </row>
    <row r="34" spans="1:11" ht="15">
      <c r="A34" s="15"/>
      <c r="B34" s="16"/>
      <c r="C34" s="11"/>
      <c r="D34" s="7" t="s">
        <v>27</v>
      </c>
      <c r="E34" s="43" t="s">
        <v>41</v>
      </c>
      <c r="F34" s="44">
        <v>100</v>
      </c>
      <c r="G34" s="44">
        <v>1</v>
      </c>
      <c r="H34" s="44">
        <v>1</v>
      </c>
      <c r="I34" s="44">
        <v>2</v>
      </c>
      <c r="J34" s="44">
        <v>51</v>
      </c>
      <c r="K34" s="45">
        <v>78</v>
      </c>
    </row>
    <row r="35" spans="1:11" ht="15">
      <c r="A35" s="15"/>
      <c r="B35" s="16"/>
      <c r="C35" s="11"/>
      <c r="D35" s="7" t="s">
        <v>28</v>
      </c>
      <c r="E35" s="43" t="s">
        <v>37</v>
      </c>
      <c r="F35" s="44">
        <v>100</v>
      </c>
      <c r="G35" s="44">
        <v>6</v>
      </c>
      <c r="H35" s="44">
        <v>4</v>
      </c>
      <c r="I35" s="44">
        <v>26</v>
      </c>
      <c r="J35" s="44">
        <v>162</v>
      </c>
      <c r="K35" s="45">
        <v>114</v>
      </c>
    </row>
    <row r="36" spans="1:11" ht="15">
      <c r="A36" s="15"/>
      <c r="B36" s="16"/>
      <c r="C36" s="11"/>
      <c r="D36" s="7" t="s">
        <v>29</v>
      </c>
      <c r="E36" s="43" t="s">
        <v>38</v>
      </c>
      <c r="F36" s="44">
        <v>100</v>
      </c>
      <c r="G36" s="44">
        <v>15</v>
      </c>
      <c r="H36" s="44">
        <v>16</v>
      </c>
      <c r="I36" s="44">
        <v>3</v>
      </c>
      <c r="J36" s="44">
        <v>211</v>
      </c>
      <c r="K36" s="45">
        <v>175</v>
      </c>
    </row>
    <row r="37" spans="1:11" ht="15">
      <c r="A37" s="15"/>
      <c r="B37" s="16"/>
      <c r="C37" s="11"/>
      <c r="D37" s="7" t="s">
        <v>30</v>
      </c>
      <c r="E37" s="43" t="s">
        <v>40</v>
      </c>
      <c r="F37" s="44">
        <v>200</v>
      </c>
      <c r="G37" s="44">
        <v>0</v>
      </c>
      <c r="H37" s="44">
        <v>0</v>
      </c>
      <c r="I37" s="44">
        <v>15</v>
      </c>
      <c r="J37" s="44">
        <v>65</v>
      </c>
      <c r="K37" s="45">
        <v>241</v>
      </c>
    </row>
    <row r="38" spans="1:11" ht="15">
      <c r="A38" s="15"/>
      <c r="B38" s="16"/>
      <c r="C38" s="11"/>
      <c r="D38" s="7" t="s">
        <v>31</v>
      </c>
      <c r="E38" s="43" t="s">
        <v>36</v>
      </c>
      <c r="F38" s="44">
        <v>100</v>
      </c>
      <c r="G38" s="44">
        <v>7</v>
      </c>
      <c r="H38" s="44">
        <v>1</v>
      </c>
      <c r="I38" s="44">
        <v>33</v>
      </c>
      <c r="J38" s="44">
        <v>259</v>
      </c>
      <c r="K38" s="45">
        <v>0</v>
      </c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650</v>
      </c>
      <c r="G42" s="20">
        <f t="shared" si="7" ref="G42">SUM(G33:G41)</f>
        <v>30</v>
      </c>
      <c r="H42" s="20">
        <f t="shared" si="8" ref="H42">SUM(H33:H41)</f>
        <v>26</v>
      </c>
      <c r="I42" s="20">
        <f t="shared" si="9" ref="I42">SUM(I33:I41)</f>
        <v>83</v>
      </c>
      <c r="J42" s="20">
        <f t="shared" si="10" ref="J42">SUM(J33:J41)</f>
        <v>791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4" t="s">
        <v>4</v>
      </c>
      <c r="D43" s="55"/>
      <c r="E43" s="32"/>
      <c r="F43" s="33">
        <f>F32+F42</f>
        <v>650</v>
      </c>
      <c r="G43" s="33">
        <f t="shared" si="11" ref="G43">G32+G42</f>
        <v>30</v>
      </c>
      <c r="H43" s="33">
        <f t="shared" si="12" ref="H43">H32+H42</f>
        <v>26</v>
      </c>
      <c r="I43" s="33">
        <f t="shared" si="13" ref="I43">I32+I42</f>
        <v>83</v>
      </c>
      <c r="J43" s="33">
        <f t="shared" si="14" ref="J43">J32+J42</f>
        <v>791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si="15" ref="G51">SUM(G44:G50)</f>
        <v>0</v>
      </c>
      <c r="H51" s="20">
        <f t="shared" si="16" ref="H51">SUM(H44:H50)</f>
        <v>0</v>
      </c>
      <c r="I51" s="20">
        <f t="shared" si="17" ref="I51">SUM(I44:I50)</f>
        <v>0</v>
      </c>
      <c r="J51" s="20">
        <f t="shared" si="18" ref="J51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39</v>
      </c>
      <c r="F52" s="44">
        <v>50</v>
      </c>
      <c r="G52" s="44">
        <v>1</v>
      </c>
      <c r="H52" s="44">
        <v>4</v>
      </c>
      <c r="I52" s="44">
        <v>4</v>
      </c>
      <c r="J52" s="44">
        <v>43</v>
      </c>
      <c r="K52" s="45">
        <v>35</v>
      </c>
    </row>
    <row r="53" spans="1:11" ht="15">
      <c r="A53" s="24"/>
      <c r="B53" s="16"/>
      <c r="C53" s="11"/>
      <c r="D53" s="7" t="s">
        <v>27</v>
      </c>
      <c r="E53" s="43" t="s">
        <v>49</v>
      </c>
      <c r="F53" s="44">
        <v>250</v>
      </c>
      <c r="G53" s="44">
        <v>2</v>
      </c>
      <c r="H53" s="58" t="s">
        <v>53</v>
      </c>
      <c r="I53" s="44">
        <v>11</v>
      </c>
      <c r="J53" s="44">
        <v>121</v>
      </c>
      <c r="K53" s="45">
        <v>73</v>
      </c>
    </row>
    <row r="54" spans="1:11" ht="15">
      <c r="A54" s="24"/>
      <c r="B54" s="16"/>
      <c r="C54" s="11"/>
      <c r="D54" s="7" t="s">
        <v>28</v>
      </c>
      <c r="E54" s="43" t="s">
        <v>46</v>
      </c>
      <c r="F54" s="44">
        <v>175</v>
      </c>
      <c r="G54" s="44">
        <v>25</v>
      </c>
      <c r="H54" s="44">
        <v>29</v>
      </c>
      <c r="I54" s="44">
        <v>4</v>
      </c>
      <c r="J54" s="44">
        <v>311</v>
      </c>
      <c r="K54" s="45">
        <v>197</v>
      </c>
    </row>
    <row r="55" spans="1:11" ht="15">
      <c r="A55" s="24"/>
      <c r="B55" s="16"/>
      <c r="C55" s="11"/>
      <c r="D55" s="7" t="s">
        <v>29</v>
      </c>
      <c r="E55" s="43" t="s">
        <v>47</v>
      </c>
      <c r="F55" s="44">
        <v>160</v>
      </c>
      <c r="G55" s="48" t="s">
        <v>50</v>
      </c>
      <c r="H55" s="44">
        <v>4</v>
      </c>
      <c r="I55" s="44">
        <v>26</v>
      </c>
      <c r="J55" s="44">
        <v>168</v>
      </c>
      <c r="K55" s="45">
        <v>10</v>
      </c>
    </row>
    <row r="56" spans="1:11" ht="15">
      <c r="A56" s="24"/>
      <c r="B56" s="16"/>
      <c r="C56" s="11"/>
      <c r="D56" s="7" t="s">
        <v>30</v>
      </c>
      <c r="E56" s="43" t="s">
        <v>48</v>
      </c>
      <c r="F56" s="44">
        <v>200</v>
      </c>
      <c r="G56" s="44">
        <v>0</v>
      </c>
      <c r="H56" s="44">
        <v>0</v>
      </c>
      <c r="I56" s="44">
        <v>14</v>
      </c>
      <c r="J56" s="44">
        <v>28</v>
      </c>
      <c r="K56" s="45">
        <v>943</v>
      </c>
    </row>
    <row r="57" spans="1:11" ht="15">
      <c r="A57" s="24"/>
      <c r="B57" s="16"/>
      <c r="C57" s="11"/>
      <c r="D57" s="7" t="s">
        <v>31</v>
      </c>
      <c r="E57" s="43" t="s">
        <v>23</v>
      </c>
      <c r="F57" s="44">
        <v>100</v>
      </c>
      <c r="G57" s="44">
        <v>7</v>
      </c>
      <c r="H57" s="44">
        <v>1</v>
      </c>
      <c r="I57" s="44">
        <v>33</v>
      </c>
      <c r="J57" s="44">
        <v>259</v>
      </c>
      <c r="K57" s="45">
        <v>0</v>
      </c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935</v>
      </c>
      <c r="G61" s="20">
        <f t="shared" si="19" ref="G61">SUM(G52:G60)</f>
        <v>35</v>
      </c>
      <c r="H61" s="20">
        <f t="shared" si="20" ref="H61">SUM(H52:H60)</f>
        <v>38</v>
      </c>
      <c r="I61" s="20">
        <f t="shared" si="21" ref="I61">SUM(I52:I60)</f>
        <v>92</v>
      </c>
      <c r="J61" s="20">
        <f t="shared" si="22" ref="J61">SUM(J52:J60)</f>
        <v>930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4" t="s">
        <v>4</v>
      </c>
      <c r="D62" s="55"/>
      <c r="E62" s="32"/>
      <c r="F62" s="33">
        <f>F51+F61</f>
        <v>935</v>
      </c>
      <c r="G62" s="33">
        <f t="shared" si="23" ref="G62">G51+G61</f>
        <v>35</v>
      </c>
      <c r="H62" s="33">
        <f t="shared" si="24" ref="H62">H51+H61</f>
        <v>38</v>
      </c>
      <c r="I62" s="33">
        <f t="shared" si="25" ref="I62">I51+I61</f>
        <v>92</v>
      </c>
      <c r="J62" s="33">
        <f t="shared" si="26" ref="J62">J51+J61</f>
        <v>930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si="27" ref="G70">SUM(G63:G69)</f>
        <v>0</v>
      </c>
      <c r="H70" s="20">
        <f t="shared" si="28" ref="H70">SUM(H63:H69)</f>
        <v>0</v>
      </c>
      <c r="I70" s="20">
        <f t="shared" si="29" ref="I70">SUM(I63:I69)</f>
        <v>0</v>
      </c>
      <c r="J70" s="20">
        <f t="shared" si="30" ref="J7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si="31" ref="G80">SUM(G71:G79)</f>
        <v>0</v>
      </c>
      <c r="H80" s="20">
        <f t="shared" si="32" ref="H80">SUM(H71:H79)</f>
        <v>0</v>
      </c>
      <c r="I80" s="20">
        <f t="shared" si="33" ref="I80">SUM(I71:I79)</f>
        <v>0</v>
      </c>
      <c r="J80" s="20">
        <f t="shared" si="34" ref="J80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4" t="s">
        <v>4</v>
      </c>
      <c r="D81" s="55"/>
      <c r="E81" s="32"/>
      <c r="F81" s="33">
        <f>F70+F80</f>
        <v>0</v>
      </c>
      <c r="G81" s="33">
        <f t="shared" si="35" ref="G81">G70+G80</f>
        <v>0</v>
      </c>
      <c r="H81" s="33">
        <f t="shared" si="36" ref="H81">H70+H80</f>
        <v>0</v>
      </c>
      <c r="I81" s="33">
        <f t="shared" si="37" ref="I81">I70+I80</f>
        <v>0</v>
      </c>
      <c r="J81" s="33">
        <f t="shared" si="38" ref="J81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si="39" ref="G89">SUM(G82:G88)</f>
        <v>0</v>
      </c>
      <c r="H89" s="20">
        <f t="shared" si="40" ref="H89">SUM(H82:H88)</f>
        <v>0</v>
      </c>
      <c r="I89" s="20">
        <f t="shared" si="41" ref="I89">SUM(I82:I88)</f>
        <v>0</v>
      </c>
      <c r="J89" s="20">
        <f t="shared" si="42" ref="J89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si="43" ref="G99">SUM(G90:G98)</f>
        <v>0</v>
      </c>
      <c r="H99" s="20">
        <f t="shared" si="44" ref="H99">SUM(H90:H98)</f>
        <v>0</v>
      </c>
      <c r="I99" s="20">
        <f t="shared" si="45" ref="I99">SUM(I90:I98)</f>
        <v>0</v>
      </c>
      <c r="J99" s="20">
        <f t="shared" si="46" ref="J99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4" t="s">
        <v>4</v>
      </c>
      <c r="D100" s="55"/>
      <c r="E100" s="32"/>
      <c r="F100" s="33">
        <f>F89+F99</f>
        <v>0</v>
      </c>
      <c r="G100" s="33">
        <f t="shared" si="47" ref="G100">G89+G99</f>
        <v>0</v>
      </c>
      <c r="H100" s="33">
        <f t="shared" si="48" ref="H100">H89+H99</f>
        <v>0</v>
      </c>
      <c r="I100" s="33">
        <f t="shared" si="49" ref="I100">I89+I99</f>
        <v>0</v>
      </c>
      <c r="J100" s="33">
        <f t="shared" si="50" ref="J10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si="51" ref="G108:J108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si="52" ref="G118:J118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4" t="s">
        <v>4</v>
      </c>
      <c r="D119" s="55"/>
      <c r="E119" s="32"/>
      <c r="F119" s="33">
        <f>F108+F118</f>
        <v>0</v>
      </c>
      <c r="G119" s="33">
        <f t="shared" si="53" ref="G119">G108+G118</f>
        <v>0</v>
      </c>
      <c r="H119" s="33">
        <f t="shared" si="54" ref="H119">H108+H118</f>
        <v>0</v>
      </c>
      <c r="I119" s="33">
        <f t="shared" si="55" ref="I119">I108+I118</f>
        <v>0</v>
      </c>
      <c r="J119" s="33">
        <f t="shared" si="56" ref="J119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si="57" ref="G127:J12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si="58" ref="G137:J137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4" t="s">
        <v>4</v>
      </c>
      <c r="D138" s="55"/>
      <c r="E138" s="32"/>
      <c r="F138" s="33">
        <f>F127+F137</f>
        <v>0</v>
      </c>
      <c r="G138" s="33">
        <f t="shared" si="59" ref="G138">G127+G137</f>
        <v>0</v>
      </c>
      <c r="H138" s="33">
        <f t="shared" si="60" ref="H138">H127+H137</f>
        <v>0</v>
      </c>
      <c r="I138" s="33">
        <f t="shared" si="61" ref="I138">I127+I137</f>
        <v>0</v>
      </c>
      <c r="J138" s="33">
        <f t="shared" si="62" ref="J138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si="63" ref="G146:J146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si="64" ref="G156:J156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4" t="s">
        <v>4</v>
      </c>
      <c r="D157" s="55"/>
      <c r="E157" s="32"/>
      <c r="F157" s="33">
        <f>F146+F156</f>
        <v>0</v>
      </c>
      <c r="G157" s="33">
        <f t="shared" si="65" ref="G157">G146+G156</f>
        <v>0</v>
      </c>
      <c r="H157" s="33">
        <f t="shared" si="66" ref="H157">H146+H156</f>
        <v>0</v>
      </c>
      <c r="I157" s="33">
        <f t="shared" si="67" ref="I157">I146+I156</f>
        <v>0</v>
      </c>
      <c r="J157" s="33">
        <f t="shared" si="68" ref="J157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si="69" ref="G165:J165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si="70" ref="G175:J175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4" t="s">
        <v>4</v>
      </c>
      <c r="D176" s="55"/>
      <c r="E176" s="32"/>
      <c r="F176" s="33">
        <f>F165+F175</f>
        <v>0</v>
      </c>
      <c r="G176" s="33">
        <f t="shared" si="71" ref="G176">G165+G175</f>
        <v>0</v>
      </c>
      <c r="H176" s="33">
        <f t="shared" si="72" ref="H176">H165+H175</f>
        <v>0</v>
      </c>
      <c r="I176" s="33">
        <f t="shared" si="73" ref="I176">I165+I175</f>
        <v>0</v>
      </c>
      <c r="J176" s="33">
        <f t="shared" si="74" ref="J176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si="75" ref="G184:J184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si="76" ref="G194:J194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4" t="s">
        <v>4</v>
      </c>
      <c r="D195" s="55"/>
      <c r="E195" s="32"/>
      <c r="F195" s="33">
        <f>F184+F194</f>
        <v>0</v>
      </c>
      <c r="G195" s="33">
        <f t="shared" si="77" ref="G195">G184+G194</f>
        <v>0</v>
      </c>
      <c r="H195" s="33">
        <f t="shared" si="78" ref="H195">H184+H194</f>
        <v>0</v>
      </c>
      <c r="I195" s="33">
        <f t="shared" si="79" ref="I195">I184+I194</f>
        <v>0</v>
      </c>
      <c r="J195" s="33">
        <f t="shared" si="80" ref="J195">J184+J194</f>
        <v>0</v>
      </c>
      <c r="K195" s="33"/>
    </row>
    <row r="196" spans="1:11" ht="13.5" thickBot="1">
      <c r="A196" s="28"/>
      <c r="B196" s="29"/>
      <c r="C196" s="56" t="s">
        <v>5</v>
      </c>
      <c r="D196" s="56"/>
      <c r="E196" s="56"/>
      <c r="F196" s="35">
        <f>(F24+F43+F62+F81+F100+F119+F138+F157+F176+F195)/(IF(F24=0,0,1)+IF(F43=0,0,1)+IF(F62=0,0,1)+IF(F81=0,0,1)+IF(F100=0,0,1)+IF(F119=0,0,1)+IF(F138=0,0,1)+IF(F157=0,0,1)+IF(F176=0,0,1)+IF(F195=0,0,1))</f>
        <v>761.66666666666663</v>
      </c>
      <c r="G196" s="35">
        <f t="shared" si="81" ref="G196:J196">(G24+G43+G62+G81+G100+G119+G138+G157+G176+G195)/(IF(G24=0,0,1)+IF(G43=0,0,1)+IF(G62=0,0,1)+IF(G81=0,0,1)+IF(G100=0,0,1)+IF(G119=0,0,1)+IF(G138=0,0,1)+IF(G157=0,0,1)+IF(G176=0,0,1)+IF(G195=0,0,1))</f>
        <v>32.666666666666664</v>
      </c>
      <c r="H196" s="35">
        <f t="shared" si="81"/>
        <v>31</v>
      </c>
      <c r="I196" s="35">
        <f t="shared" si="81"/>
        <v>93.666666666666671</v>
      </c>
      <c r="J196" s="35">
        <f t="shared" si="81"/>
        <v>856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HP</cp:lastModifiedBy>
  <dcterms:created xsi:type="dcterms:W3CDTF">2022-05-16T14:23:56Z</dcterms:created>
  <dcterms:modified xsi:type="dcterms:W3CDTF">2024-06-04T07:13:34Z</dcterms:modified>
  <cp:category/>
</cp:coreProperties>
</file>